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347" windowHeight="8340" activeTab="3"/>
  </bookViews>
  <sheets>
    <sheet name="UMUR" sheetId="1" r:id="rId1"/>
    <sheet name="IJAZAH" sheetId="2" r:id="rId2"/>
    <sheet name="GOLONGAN" sheetId="3" r:id="rId3"/>
    <sheet name="MASA KERJ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<sst xmlns="http://schemas.openxmlformats.org/spreadsheetml/2006/main" count="85" uniqueCount="38">
  <si>
    <t>Jumlah dan Persentase SDM Dinas Komunikasi dan Informatika Kota Payakumbuh Umur dan Jenis Kelamin Tahun 2024</t>
  </si>
  <si>
    <t>SATUAN KERJA/</t>
  </si>
  <si>
    <t>JUMLAH</t>
  </si>
  <si>
    <t>PERSENTASE/KOMPOSISI</t>
  </si>
  <si>
    <t>PERBEDAAN</t>
  </si>
  <si>
    <t>NO.</t>
  </si>
  <si>
    <t>UMUR</t>
  </si>
  <si>
    <t>L</t>
  </si>
  <si>
    <t>P</t>
  </si>
  <si>
    <t>L+P</t>
  </si>
  <si>
    <t>GENDER</t>
  </si>
  <si>
    <t>1.</t>
  </si>
  <si>
    <t>SKPD Kominfo</t>
  </si>
  <si>
    <t>&lt;30 tahun</t>
  </si>
  <si>
    <t>30-­‐39 tahun</t>
  </si>
  <si>
    <t>40-­‐49 tahun</t>
  </si>
  <si>
    <t>50 tahun &gt;</t>
  </si>
  <si>
    <t>Jumlah</t>
  </si>
  <si>
    <t>Jumlah dan Persentase SDM Dinas Komunikasi dan Informatika Kota Payakumbuh Ijazah Tertinggi dan Jenis Kelamin, Tahun 2023</t>
  </si>
  <si>
    <t>IJAZAH</t>
  </si>
  <si>
    <t>=&lt; SMA sederajat</t>
  </si>
  <si>
    <t>Diploma I/II</t>
  </si>
  <si>
    <t>Diploma III</t>
  </si>
  <si>
    <t>Diploma IV/S1</t>
  </si>
  <si>
    <t>S2</t>
  </si>
  <si>
    <t>S3</t>
  </si>
  <si>
    <t>Jumlah dan Persentase SDM Dinas Komunikasi dan Informatika Kota Payakumbuh Golongan Kepangkatan dan Jenis Kelamin, Tahun 2023</t>
  </si>
  <si>
    <t>GOLONGAN</t>
  </si>
  <si>
    <t>Golongan IV</t>
  </si>
  <si>
    <t>Golongan III</t>
  </si>
  <si>
    <t>Golongan II</t>
  </si>
  <si>
    <t>Sub-­‐jumlah</t>
  </si>
  <si>
    <t>Jumlah dan Persentase SDM Dinas Komunikasi dan Informatika Kota Payakumbuh, Masa Kerja dan Jenis Kelamin, Tahun 2023</t>
  </si>
  <si>
    <t>MASA KERJA</t>
  </si>
  <si>
    <t>&lt;5 tahun</t>
  </si>
  <si>
    <t>5-­‐ 9 tahun</t>
  </si>
  <si>
    <t>10-­‐19 tahun</t>
  </si>
  <si>
    <t>20-­‐25 tahun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</si>
</sst>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1"/>
      <color theme="1"/>
      <name val="Calibri"/>
      <charset val="1"/>
      <scheme val="minor"/>
    </font>
    <font>
      <sz val="12"/>
      <color theme="1"/>
      <name val="Cambria"/>
      <charset val="134"/>
      <scheme val="major"/>
    </font>
    <font>
      <i/>
      <sz val="12"/>
      <color theme="1"/>
      <name val="Cambria"/>
      <charset val="134"/>
      <scheme val="major"/>
    </font>
    <font>
      <b/>
      <i/>
      <sz val="12"/>
      <color theme="1"/>
      <name val="Cambria"/>
      <charset val="134"/>
      <scheme val="major"/>
    </font>
    <font>
      <b/>
      <sz val="12"/>
      <color theme="1"/>
      <name val="Cambria"/>
      <charset val="134"/>
      <scheme val="major"/>
    </font>
    <font>
      <sz val="12"/>
      <color theme="1"/>
      <name val="Calibri"/>
      <charset val="134"/>
      <scheme val="minor"/>
    </font>
    <font>
      <b/>
      <i/>
      <sz val="9.5"/>
      <color theme="1"/>
      <name val="Trebuchet MS"/>
      <charset val="134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"/>
      <scheme val="minor"/>
    </font>
    <font>
      <i/>
      <sz val="12"/>
      <color theme="1"/>
      <name val="Trebuchet MS"/>
      <charset val="134"/>
    </font>
    <font>
      <b/>
      <sz val="12"/>
      <color theme="1"/>
      <name val="Trebuchet MS"/>
      <charset val="134"/>
    </font>
    <font>
      <sz val="12"/>
      <color theme="1"/>
      <name val="Trebuchet MS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9" fontId="5" fillId="4" borderId="8" xfId="0" applyNumberFormat="1" applyFont="1" applyFill="1" applyBorder="1" applyAlignment="1">
      <alignment horizontal="center" vertical="center" wrapText="1"/>
    </xf>
    <xf numFmtId="9" fontId="1" fillId="4" borderId="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indent="4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0" fillId="0" borderId="0" xfId="0" applyFont="1"/>
    <xf numFmtId="9" fontId="0" fillId="0" borderId="0" xfId="0" applyNumberFormat="1" applyFont="1"/>
    <xf numFmtId="0" fontId="6" fillId="0" borderId="0" xfId="0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indent="4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9" fontId="7" fillId="2" borderId="4" xfId="0" applyNumberFormat="1" applyFont="1" applyFill="1" applyBorder="1" applyAlignment="1">
      <alignment horizontal="center" vertical="center" wrapText="1"/>
    </xf>
    <xf numFmtId="9" fontId="7" fillId="2" borderId="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9" fontId="7" fillId="3" borderId="8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center" vertical="center" wrapText="1"/>
    </xf>
    <xf numFmtId="9" fontId="11" fillId="4" borderId="8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vertical="center" wrapText="1"/>
    </xf>
    <xf numFmtId="9" fontId="10" fillId="4" borderId="8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1"/>
  <sheetViews>
    <sheetView topLeftCell="A4" workbookViewId="0">
      <selection activeCell="H10" sqref="H10"/>
    </sheetView>
  </sheetViews>
  <sheetFormatPr defaultColWidth="9.14159292035398" defaultRowHeight="15.75"/>
  <cols>
    <col min="1" max="1" width="5" style="48" customWidth="1"/>
    <col min="2" max="2" width="25.141592920354" style="48" customWidth="1"/>
    <col min="3" max="8" width="10.7079646017699" style="48" customWidth="1"/>
    <col min="9" max="9" width="15.5663716814159" style="48" customWidth="1"/>
    <col min="10" max="16384" width="9.14159292035398" style="48"/>
  </cols>
  <sheetData>
    <row r="2" ht="33" customHeight="1" spans="1:9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4" ht="16.15" spans="1:9">
      <c r="A4" s="50"/>
      <c r="B4" s="51" t="s">
        <v>1</v>
      </c>
      <c r="C4" s="52" t="s">
        <v>2</v>
      </c>
      <c r="D4" s="53"/>
      <c r="E4" s="54"/>
      <c r="F4" s="52" t="s">
        <v>3</v>
      </c>
      <c r="G4" s="53"/>
      <c r="H4" s="54"/>
      <c r="I4" s="51" t="s">
        <v>4</v>
      </c>
    </row>
    <row r="5" ht="16.15" spans="1:9">
      <c r="A5" s="55" t="s">
        <v>5</v>
      </c>
      <c r="B5" s="56" t="s">
        <v>6</v>
      </c>
      <c r="C5" s="57" t="s">
        <v>7</v>
      </c>
      <c r="D5" s="57" t="s">
        <v>8</v>
      </c>
      <c r="E5" s="57" t="s">
        <v>9</v>
      </c>
      <c r="F5" s="57" t="s">
        <v>7</v>
      </c>
      <c r="G5" s="57" t="s">
        <v>8</v>
      </c>
      <c r="H5" s="57" t="s">
        <v>9</v>
      </c>
      <c r="I5" s="56" t="s">
        <v>10</v>
      </c>
    </row>
    <row r="6" ht="29.25" customHeight="1" spans="1:9">
      <c r="A6" s="58" t="s">
        <v>11</v>
      </c>
      <c r="B6" s="59" t="s">
        <v>12</v>
      </c>
      <c r="C6" s="60">
        <v>13</v>
      </c>
      <c r="D6" s="60">
        <v>16</v>
      </c>
      <c r="E6" s="60">
        <f>SUM(C6:D6)</f>
        <v>29</v>
      </c>
      <c r="F6" s="61">
        <f t="shared" ref="F6:F11" si="0">C6/E6*1</f>
        <v>0.448275862068966</v>
      </c>
      <c r="G6" s="61">
        <f t="shared" ref="G6:G11" si="1">D6/E6*1</f>
        <v>0.551724137931034</v>
      </c>
      <c r="H6" s="61">
        <f>F6+G6</f>
        <v>1</v>
      </c>
      <c r="I6" s="59"/>
    </row>
    <row r="7" ht="29.25" customHeight="1" spans="1:9">
      <c r="A7" s="58"/>
      <c r="B7" s="59" t="s">
        <v>13</v>
      </c>
      <c r="C7" s="60">
        <v>3</v>
      </c>
      <c r="D7" s="60">
        <v>2</v>
      </c>
      <c r="E7" s="60">
        <f t="shared" ref="E7:E10" si="2">SUM(C7:D7)</f>
        <v>5</v>
      </c>
      <c r="F7" s="61">
        <f t="shared" si="0"/>
        <v>0.6</v>
      </c>
      <c r="G7" s="61">
        <f t="shared" si="1"/>
        <v>0.4</v>
      </c>
      <c r="H7" s="61">
        <v>1</v>
      </c>
      <c r="I7" s="59"/>
    </row>
    <row r="8" ht="29.25" customHeight="1" spans="1:9">
      <c r="A8" s="58"/>
      <c r="B8" s="59" t="s">
        <v>14</v>
      </c>
      <c r="C8" s="60">
        <v>6</v>
      </c>
      <c r="D8" s="60">
        <v>9</v>
      </c>
      <c r="E8" s="60">
        <f t="shared" si="2"/>
        <v>15</v>
      </c>
      <c r="F8" s="61">
        <f t="shared" si="0"/>
        <v>0.4</v>
      </c>
      <c r="G8" s="61">
        <f t="shared" si="1"/>
        <v>0.6</v>
      </c>
      <c r="H8" s="61">
        <v>1</v>
      </c>
      <c r="I8" s="59"/>
    </row>
    <row r="9" ht="29.25" customHeight="1" spans="1:9">
      <c r="A9" s="58"/>
      <c r="B9" s="59" t="s">
        <v>15</v>
      </c>
      <c r="C9" s="60">
        <v>3</v>
      </c>
      <c r="D9" s="60">
        <v>5</v>
      </c>
      <c r="E9" s="60">
        <f t="shared" si="2"/>
        <v>8</v>
      </c>
      <c r="F9" s="61">
        <f t="shared" si="0"/>
        <v>0.375</v>
      </c>
      <c r="G9" s="61">
        <f t="shared" si="1"/>
        <v>0.625</v>
      </c>
      <c r="H9" s="61">
        <v>1</v>
      </c>
      <c r="I9" s="59"/>
    </row>
    <row r="10" ht="29.25" customHeight="1" spans="1:9">
      <c r="A10" s="58"/>
      <c r="B10" s="59" t="s">
        <v>16</v>
      </c>
      <c r="C10" s="60">
        <v>1</v>
      </c>
      <c r="D10" s="60">
        <v>0</v>
      </c>
      <c r="E10" s="60">
        <f t="shared" si="2"/>
        <v>1</v>
      </c>
      <c r="F10" s="61">
        <f t="shared" si="0"/>
        <v>1</v>
      </c>
      <c r="G10" s="61">
        <f t="shared" si="1"/>
        <v>0</v>
      </c>
      <c r="H10" s="61">
        <v>1</v>
      </c>
      <c r="I10" s="59"/>
    </row>
    <row r="11" ht="29.25" customHeight="1" spans="1:9">
      <c r="A11" s="58"/>
      <c r="B11" s="62" t="s">
        <v>17</v>
      </c>
      <c r="C11" s="60">
        <f>SUM(C7:C10)</f>
        <v>13</v>
      </c>
      <c r="D11" s="60">
        <f t="shared" ref="D11:E11" si="3">SUM(D7:D10)</f>
        <v>16</v>
      </c>
      <c r="E11" s="60">
        <f t="shared" si="3"/>
        <v>29</v>
      </c>
      <c r="F11" s="61">
        <f t="shared" si="0"/>
        <v>0.448275862068966</v>
      </c>
      <c r="G11" s="61">
        <f t="shared" si="1"/>
        <v>0.551724137931034</v>
      </c>
      <c r="H11" s="63">
        <v>1</v>
      </c>
      <c r="I11" s="59"/>
    </row>
  </sheetData>
  <mergeCells count="3">
    <mergeCell ref="A2:I2"/>
    <mergeCell ref="C4:E4"/>
    <mergeCell ref="F4:H4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6" sqref="D6"/>
    </sheetView>
  </sheetViews>
  <sheetFormatPr defaultColWidth="9.14159292035398" defaultRowHeight="14.25"/>
  <cols>
    <col min="1" max="1" width="9.14159292035398" style="29"/>
    <col min="2" max="2" width="20.141592920354" style="29" customWidth="1"/>
    <col min="3" max="5" width="10.7079646017699" style="29" customWidth="1"/>
    <col min="6" max="7" width="10.7079646017699" style="30" customWidth="1"/>
    <col min="8" max="8" width="10.7079646017699" style="29" customWidth="1"/>
    <col min="9" max="9" width="10.858407079646" style="29" customWidth="1"/>
    <col min="10" max="16384" width="9.14159292035398" style="29"/>
  </cols>
  <sheetData>
    <row r="1" ht="29.25" customHeight="1" spans="1:9">
      <c r="A1" s="31" t="s">
        <v>18</v>
      </c>
      <c r="B1" s="31"/>
      <c r="C1" s="31"/>
      <c r="D1" s="31"/>
      <c r="E1" s="31"/>
      <c r="F1" s="32"/>
      <c r="G1" s="32"/>
      <c r="H1" s="31"/>
      <c r="I1" s="31"/>
    </row>
    <row r="2" ht="15" spans="1:1">
      <c r="A2" s="33"/>
    </row>
    <row r="3" ht="32.25" spans="1:9">
      <c r="A3" s="34" t="s">
        <v>5</v>
      </c>
      <c r="B3" s="35" t="s">
        <v>1</v>
      </c>
      <c r="C3" s="36" t="s">
        <v>2</v>
      </c>
      <c r="D3" s="37"/>
      <c r="E3" s="38"/>
      <c r="F3" s="39" t="s">
        <v>3</v>
      </c>
      <c r="G3" s="40"/>
      <c r="H3" s="38"/>
      <c r="I3" s="35" t="s">
        <v>4</v>
      </c>
    </row>
    <row r="4" ht="16.5" spans="1:9">
      <c r="A4" s="41"/>
      <c r="B4" s="42" t="s">
        <v>19</v>
      </c>
      <c r="C4" s="43" t="s">
        <v>7</v>
      </c>
      <c r="D4" s="43" t="s">
        <v>8</v>
      </c>
      <c r="E4" s="43" t="s">
        <v>9</v>
      </c>
      <c r="F4" s="44" t="s">
        <v>7</v>
      </c>
      <c r="G4" s="44" t="s">
        <v>8</v>
      </c>
      <c r="H4" s="43" t="s">
        <v>9</v>
      </c>
      <c r="I4" s="42" t="s">
        <v>10</v>
      </c>
    </row>
    <row r="5" ht="25.5" customHeight="1" spans="1:9">
      <c r="A5" s="45" t="s">
        <v>11</v>
      </c>
      <c r="B5" s="46" t="s">
        <v>12</v>
      </c>
      <c r="C5" s="47">
        <v>13</v>
      </c>
      <c r="D5" s="47">
        <v>16</v>
      </c>
      <c r="E5" s="47">
        <f>SUM(C5:D5)</f>
        <v>29</v>
      </c>
      <c r="F5" s="17">
        <f t="shared" ref="F5:F12" si="0">C5/E5*1</f>
        <v>0.448275862068966</v>
      </c>
      <c r="G5" s="17">
        <f t="shared" ref="G5:G12" si="1">D5/E5*1</f>
        <v>0.551724137931034</v>
      </c>
      <c r="H5" s="17">
        <f>F5+G5</f>
        <v>1</v>
      </c>
      <c r="I5" s="46"/>
    </row>
    <row r="6" ht="25.5" customHeight="1" spans="1:9">
      <c r="A6" s="45"/>
      <c r="B6" s="46" t="s">
        <v>20</v>
      </c>
      <c r="C6" s="47">
        <v>0</v>
      </c>
      <c r="D6" s="47">
        <v>0</v>
      </c>
      <c r="E6" s="47">
        <f t="shared" ref="E6:E11" si="2">SUM(C6:D6)</f>
        <v>0</v>
      </c>
      <c r="F6" s="17">
        <v>0</v>
      </c>
      <c r="G6" s="17">
        <v>0</v>
      </c>
      <c r="H6" s="17">
        <v>1</v>
      </c>
      <c r="I6" s="46"/>
    </row>
    <row r="7" ht="25.5" customHeight="1" spans="1:9">
      <c r="A7" s="45"/>
      <c r="B7" s="46" t="s">
        <v>21</v>
      </c>
      <c r="C7" s="47">
        <v>0</v>
      </c>
      <c r="D7" s="47">
        <v>0</v>
      </c>
      <c r="E7" s="47">
        <f t="shared" si="2"/>
        <v>0</v>
      </c>
      <c r="F7" s="17">
        <v>0</v>
      </c>
      <c r="G7" s="17">
        <v>0</v>
      </c>
      <c r="H7" s="17">
        <v>1</v>
      </c>
      <c r="I7" s="46"/>
    </row>
    <row r="8" ht="25.5" customHeight="1" spans="1:9">
      <c r="A8" s="45"/>
      <c r="B8" s="46" t="s">
        <v>22</v>
      </c>
      <c r="C8" s="47">
        <v>1</v>
      </c>
      <c r="D8" s="47">
        <v>4</v>
      </c>
      <c r="E8" s="47">
        <f t="shared" si="2"/>
        <v>5</v>
      </c>
      <c r="F8" s="17">
        <f t="shared" si="0"/>
        <v>0.2</v>
      </c>
      <c r="G8" s="17">
        <f t="shared" si="1"/>
        <v>0.8</v>
      </c>
      <c r="H8" s="17">
        <v>1</v>
      </c>
      <c r="I8" s="46"/>
    </row>
    <row r="9" ht="25.5" customHeight="1" spans="1:9">
      <c r="A9" s="45"/>
      <c r="B9" s="46" t="s">
        <v>23</v>
      </c>
      <c r="C9" s="47">
        <v>11</v>
      </c>
      <c r="D9" s="47">
        <v>11</v>
      </c>
      <c r="E9" s="47">
        <f t="shared" si="2"/>
        <v>22</v>
      </c>
      <c r="F9" s="17">
        <f t="shared" si="0"/>
        <v>0.5</v>
      </c>
      <c r="G9" s="17">
        <f t="shared" si="1"/>
        <v>0.5</v>
      </c>
      <c r="H9" s="17">
        <v>1</v>
      </c>
      <c r="I9" s="46"/>
    </row>
    <row r="10" ht="25.5" customHeight="1" spans="1:9">
      <c r="A10" s="45"/>
      <c r="B10" s="46" t="s">
        <v>24</v>
      </c>
      <c r="C10" s="47">
        <v>1</v>
      </c>
      <c r="D10" s="47">
        <v>1</v>
      </c>
      <c r="E10" s="47">
        <f t="shared" si="2"/>
        <v>2</v>
      </c>
      <c r="F10" s="17">
        <f t="shared" si="0"/>
        <v>0.5</v>
      </c>
      <c r="G10" s="17">
        <f t="shared" si="1"/>
        <v>0.5</v>
      </c>
      <c r="H10" s="17">
        <v>1</v>
      </c>
      <c r="I10" s="46"/>
    </row>
    <row r="11" ht="25.5" customHeight="1" spans="1:9">
      <c r="A11" s="45"/>
      <c r="B11" s="46" t="s">
        <v>25</v>
      </c>
      <c r="C11" s="47">
        <v>0</v>
      </c>
      <c r="D11" s="47">
        <v>0</v>
      </c>
      <c r="E11" s="47">
        <f t="shared" si="2"/>
        <v>0</v>
      </c>
      <c r="F11" s="17">
        <v>0</v>
      </c>
      <c r="G11" s="17">
        <v>0</v>
      </c>
      <c r="H11" s="17">
        <v>1</v>
      </c>
      <c r="I11" s="46"/>
    </row>
    <row r="12" ht="25.5" customHeight="1" spans="1:9">
      <c r="A12" s="45"/>
      <c r="B12" s="46" t="s">
        <v>17</v>
      </c>
      <c r="C12" s="47">
        <f>SUM(C6:C11)</f>
        <v>13</v>
      </c>
      <c r="D12" s="47">
        <f t="shared" ref="D12:E12" si="3">SUM(D6:D11)</f>
        <v>16</v>
      </c>
      <c r="E12" s="47">
        <f t="shared" si="3"/>
        <v>29</v>
      </c>
      <c r="F12" s="17">
        <f t="shared" si="0"/>
        <v>0.448275862068966</v>
      </c>
      <c r="G12" s="17">
        <f t="shared" si="1"/>
        <v>0.551724137931034</v>
      </c>
      <c r="H12" s="17">
        <v>1</v>
      </c>
      <c r="I12" s="46"/>
    </row>
  </sheetData>
  <mergeCells count="4">
    <mergeCell ref="A1:I1"/>
    <mergeCell ref="C3:E3"/>
    <mergeCell ref="F3:H3"/>
    <mergeCell ref="A3:A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D9" sqref="D9"/>
    </sheetView>
  </sheetViews>
  <sheetFormatPr defaultColWidth="9.14159292035398" defaultRowHeight="15"/>
  <cols>
    <col min="1" max="1" width="6.85840707964602" style="1" customWidth="1"/>
    <col min="2" max="2" width="20.283185840708" style="1" customWidth="1"/>
    <col min="3" max="8" width="11.4247787610619" style="1" customWidth="1"/>
    <col min="9" max="9" width="15.283185840708" style="1" customWidth="1"/>
    <col min="10" max="16384" width="9.14159292035398" style="1"/>
  </cols>
  <sheetData>
    <row r="1" ht="39" customHeight="1" spans="1:9">
      <c r="A1" s="21" t="s">
        <v>26</v>
      </c>
      <c r="B1" s="21"/>
      <c r="C1" s="21"/>
      <c r="D1" s="21"/>
      <c r="E1" s="21"/>
      <c r="F1" s="21"/>
      <c r="G1" s="21"/>
      <c r="H1" s="21"/>
      <c r="I1" s="21"/>
    </row>
    <row r="2" ht="15.75" spans="1:1">
      <c r="A2" s="22"/>
    </row>
    <row r="3" ht="36.75" customHeight="1" spans="1:9">
      <c r="A3" s="23" t="s">
        <v>5</v>
      </c>
      <c r="B3" s="6" t="s">
        <v>1</v>
      </c>
      <c r="C3" s="7" t="s">
        <v>2</v>
      </c>
      <c r="D3" s="8"/>
      <c r="E3" s="9"/>
      <c r="F3" s="24" t="s">
        <v>3</v>
      </c>
      <c r="G3" s="25"/>
      <c r="H3" s="26"/>
      <c r="I3" s="6" t="s">
        <v>4</v>
      </c>
    </row>
    <row r="4" ht="36.75" customHeight="1" spans="1:9">
      <c r="A4" s="27"/>
      <c r="B4" s="11" t="s">
        <v>27</v>
      </c>
      <c r="C4" s="12" t="s">
        <v>7</v>
      </c>
      <c r="D4" s="12" t="s">
        <v>8</v>
      </c>
      <c r="E4" s="28" t="s">
        <v>9</v>
      </c>
      <c r="F4" s="12" t="s">
        <v>7</v>
      </c>
      <c r="G4" s="12" t="s">
        <v>8</v>
      </c>
      <c r="H4" s="12" t="s">
        <v>9</v>
      </c>
      <c r="I4" s="11" t="s">
        <v>10</v>
      </c>
    </row>
    <row r="5" ht="28.5" customHeight="1" spans="1:9">
      <c r="A5" s="13" t="s">
        <v>11</v>
      </c>
      <c r="B5" s="14" t="s">
        <v>12</v>
      </c>
      <c r="C5" s="20">
        <v>13</v>
      </c>
      <c r="D5" s="20">
        <v>16</v>
      </c>
      <c r="E5" s="20">
        <f>SUM(C5:D5)</f>
        <v>29</v>
      </c>
      <c r="F5" s="17">
        <f t="shared" ref="F5:F9" si="0">C5/E5*1</f>
        <v>0.448275862068966</v>
      </c>
      <c r="G5" s="17">
        <f t="shared" ref="G5:G9" si="1">D5/E5*1</f>
        <v>0.551724137931034</v>
      </c>
      <c r="H5" s="17">
        <f>F5+G5</f>
        <v>1</v>
      </c>
      <c r="I5" s="14"/>
    </row>
    <row r="6" ht="28.5" customHeight="1" spans="1:9">
      <c r="A6" s="13"/>
      <c r="B6" s="14" t="s">
        <v>28</v>
      </c>
      <c r="C6" s="20">
        <v>2</v>
      </c>
      <c r="D6" s="20">
        <v>0</v>
      </c>
      <c r="E6" s="20">
        <f t="shared" ref="E6:E8" si="2">SUM(C6:D6)</f>
        <v>2</v>
      </c>
      <c r="F6" s="17">
        <f t="shared" si="0"/>
        <v>1</v>
      </c>
      <c r="G6" s="17">
        <f t="shared" si="1"/>
        <v>0</v>
      </c>
      <c r="H6" s="18">
        <v>1</v>
      </c>
      <c r="I6" s="14"/>
    </row>
    <row r="7" ht="28.5" customHeight="1" spans="1:9">
      <c r="A7" s="13"/>
      <c r="B7" s="14" t="s">
        <v>29</v>
      </c>
      <c r="C7" s="20">
        <v>10</v>
      </c>
      <c r="D7" s="20">
        <v>13</v>
      </c>
      <c r="E7" s="20">
        <f t="shared" si="2"/>
        <v>23</v>
      </c>
      <c r="F7" s="17">
        <f t="shared" si="0"/>
        <v>0.434782608695652</v>
      </c>
      <c r="G7" s="17">
        <f t="shared" si="1"/>
        <v>0.565217391304348</v>
      </c>
      <c r="H7" s="18">
        <v>1</v>
      </c>
      <c r="I7" s="14"/>
    </row>
    <row r="8" ht="28.5" customHeight="1" spans="1:9">
      <c r="A8" s="13"/>
      <c r="B8" s="14" t="s">
        <v>30</v>
      </c>
      <c r="C8" s="20">
        <v>1</v>
      </c>
      <c r="D8" s="20">
        <v>3</v>
      </c>
      <c r="E8" s="20">
        <f t="shared" si="2"/>
        <v>4</v>
      </c>
      <c r="F8" s="17">
        <f t="shared" si="0"/>
        <v>0.25</v>
      </c>
      <c r="G8" s="17">
        <f t="shared" si="1"/>
        <v>0.75</v>
      </c>
      <c r="H8" s="18">
        <v>1</v>
      </c>
      <c r="I8" s="14"/>
    </row>
    <row r="9" ht="28.5" customHeight="1" spans="1:9">
      <c r="A9" s="13"/>
      <c r="B9" s="14" t="s">
        <v>31</v>
      </c>
      <c r="C9" s="20">
        <f>SUM(C6:C8)</f>
        <v>13</v>
      </c>
      <c r="D9" s="20">
        <f t="shared" ref="D9:E9" si="3">SUM(D6:D8)</f>
        <v>16</v>
      </c>
      <c r="E9" s="20">
        <f t="shared" si="3"/>
        <v>29</v>
      </c>
      <c r="F9" s="17">
        <f t="shared" si="0"/>
        <v>0.448275862068966</v>
      </c>
      <c r="G9" s="17">
        <f t="shared" si="1"/>
        <v>0.551724137931034</v>
      </c>
      <c r="H9" s="18">
        <v>1</v>
      </c>
      <c r="I9" s="14"/>
    </row>
  </sheetData>
  <mergeCells count="4">
    <mergeCell ref="A1:I1"/>
    <mergeCell ref="C3:E3"/>
    <mergeCell ref="F3:H3"/>
    <mergeCell ref="A3:A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6" sqref="D6"/>
    </sheetView>
  </sheetViews>
  <sheetFormatPr defaultColWidth="9.14159292035398" defaultRowHeight="15"/>
  <cols>
    <col min="1" max="1" width="9.14159292035398" style="1"/>
    <col min="2" max="2" width="19.7079646017699" style="1" customWidth="1"/>
    <col min="3" max="8" width="11.5663716814159" style="1" customWidth="1"/>
    <col min="9" max="9" width="17.141592920354" style="1" customWidth="1"/>
    <col min="10" max="16384" width="9.14159292035398" style="1"/>
  </cols>
  <sheetData>
    <row r="1" ht="31.5" customHeight="1" spans="1:9">
      <c r="A1" s="2" t="s">
        <v>32</v>
      </c>
      <c r="B1" s="3"/>
      <c r="C1" s="3"/>
      <c r="D1" s="3"/>
      <c r="E1" s="3"/>
      <c r="F1" s="3"/>
      <c r="G1" s="3"/>
      <c r="H1" s="3"/>
      <c r="I1" s="3"/>
    </row>
    <row r="2" ht="19.5" customHeight="1" spans="1:9">
      <c r="A2" s="4"/>
      <c r="B2" s="4"/>
      <c r="C2" s="3"/>
      <c r="D2" s="3"/>
      <c r="E2" s="3"/>
      <c r="F2" s="3"/>
      <c r="G2" s="3"/>
      <c r="H2" s="3"/>
      <c r="I2" s="4"/>
    </row>
    <row r="3" ht="31.5" customHeight="1" spans="1:9">
      <c r="A3" s="5" t="s">
        <v>5</v>
      </c>
      <c r="B3" s="6" t="s">
        <v>1</v>
      </c>
      <c r="C3" s="7" t="s">
        <v>2</v>
      </c>
      <c r="D3" s="8"/>
      <c r="E3" s="9"/>
      <c r="F3" s="7" t="s">
        <v>3</v>
      </c>
      <c r="G3" s="8"/>
      <c r="H3" s="9"/>
      <c r="I3" s="6" t="s">
        <v>4</v>
      </c>
    </row>
    <row r="4" ht="21" customHeight="1" spans="1:9">
      <c r="A4" s="10"/>
      <c r="B4" s="11" t="s">
        <v>33</v>
      </c>
      <c r="C4" s="12" t="s">
        <v>7</v>
      </c>
      <c r="D4" s="12" t="s">
        <v>8</v>
      </c>
      <c r="E4" s="12" t="s">
        <v>9</v>
      </c>
      <c r="F4" s="12" t="s">
        <v>7</v>
      </c>
      <c r="G4" s="12" t="s">
        <v>8</v>
      </c>
      <c r="H4" s="12" t="s">
        <v>9</v>
      </c>
      <c r="I4" s="11" t="s">
        <v>10</v>
      </c>
    </row>
    <row r="5" ht="30" customHeight="1" spans="1:9">
      <c r="A5" s="13" t="s">
        <v>11</v>
      </c>
      <c r="B5" s="14" t="s">
        <v>12</v>
      </c>
      <c r="C5" s="15">
        <v>13</v>
      </c>
      <c r="D5" s="16">
        <v>16</v>
      </c>
      <c r="E5" s="16">
        <f>SUM(C5:D5)</f>
        <v>29</v>
      </c>
      <c r="F5" s="17">
        <f t="shared" ref="F5:F10" si="0">C5/E5*1</f>
        <v>0.448275862068966</v>
      </c>
      <c r="G5" s="17">
        <f t="shared" ref="G5:G10" si="1">D5/E5*1</f>
        <v>0.551724137931034</v>
      </c>
      <c r="H5" s="18">
        <f>+F5+G5</f>
        <v>1</v>
      </c>
      <c r="I5" s="14"/>
    </row>
    <row r="6" ht="30" customHeight="1" spans="1:9">
      <c r="A6" s="13"/>
      <c r="B6" s="14" t="s">
        <v>34</v>
      </c>
      <c r="C6" s="19">
        <v>5</v>
      </c>
      <c r="D6" s="20">
        <v>9</v>
      </c>
      <c r="E6" s="16">
        <f t="shared" ref="E6:E9" si="2">SUM(C6:D6)</f>
        <v>14</v>
      </c>
      <c r="F6" s="17">
        <f t="shared" si="0"/>
        <v>0.357142857142857</v>
      </c>
      <c r="G6" s="17">
        <f t="shared" si="1"/>
        <v>0.642857142857143</v>
      </c>
      <c r="H6" s="18">
        <v>1</v>
      </c>
      <c r="I6" s="14"/>
    </row>
    <row r="7" ht="30" customHeight="1" spans="1:9">
      <c r="A7" s="13"/>
      <c r="B7" s="14" t="s">
        <v>35</v>
      </c>
      <c r="C7" s="19">
        <v>0</v>
      </c>
      <c r="D7" s="20">
        <v>1</v>
      </c>
      <c r="E7" s="16">
        <f t="shared" si="2"/>
        <v>1</v>
      </c>
      <c r="F7" s="17">
        <f t="shared" si="0"/>
        <v>0</v>
      </c>
      <c r="G7" s="17">
        <f t="shared" si="1"/>
        <v>1</v>
      </c>
      <c r="H7" s="18">
        <v>1</v>
      </c>
      <c r="I7" s="14"/>
    </row>
    <row r="8" ht="30" customHeight="1" spans="1:9">
      <c r="A8" s="13"/>
      <c r="B8" s="14" t="s">
        <v>36</v>
      </c>
      <c r="C8" s="19">
        <v>7</v>
      </c>
      <c r="D8" s="20">
        <v>6</v>
      </c>
      <c r="E8" s="16">
        <f t="shared" si="2"/>
        <v>13</v>
      </c>
      <c r="F8" s="17">
        <f t="shared" si="0"/>
        <v>0.538461538461538</v>
      </c>
      <c r="G8" s="17">
        <f t="shared" si="1"/>
        <v>0.461538461538462</v>
      </c>
      <c r="H8" s="18">
        <v>1</v>
      </c>
      <c r="I8" s="14"/>
    </row>
    <row r="9" ht="30" customHeight="1" spans="1:9">
      <c r="A9" s="13"/>
      <c r="B9" s="14" t="s">
        <v>37</v>
      </c>
      <c r="C9" s="19">
        <v>1</v>
      </c>
      <c r="D9" s="20">
        <v>0</v>
      </c>
      <c r="E9" s="16">
        <f t="shared" si="2"/>
        <v>1</v>
      </c>
      <c r="F9" s="17">
        <f t="shared" si="0"/>
        <v>1</v>
      </c>
      <c r="G9" s="17">
        <f t="shared" si="1"/>
        <v>0</v>
      </c>
      <c r="H9" s="18">
        <v>1</v>
      </c>
      <c r="I9" s="14"/>
    </row>
    <row r="10" ht="30" customHeight="1" spans="1:9">
      <c r="A10" s="13"/>
      <c r="B10" s="14" t="s">
        <v>31</v>
      </c>
      <c r="C10" s="19">
        <f>SUM(C6:C9)</f>
        <v>13</v>
      </c>
      <c r="D10" s="19">
        <f t="shared" ref="D10:E10" si="3">SUM(D6:D9)</f>
        <v>16</v>
      </c>
      <c r="E10" s="19">
        <f t="shared" si="3"/>
        <v>29</v>
      </c>
      <c r="F10" s="17">
        <f t="shared" si="0"/>
        <v>0.448275862068966</v>
      </c>
      <c r="G10" s="17">
        <f t="shared" si="1"/>
        <v>0.551724137931034</v>
      </c>
      <c r="H10" s="18">
        <v>1</v>
      </c>
      <c r="I10" s="14"/>
    </row>
    <row r="11" ht="30" customHeight="1"/>
  </sheetData>
  <mergeCells count="4">
    <mergeCell ref="A1:I1"/>
    <mergeCell ref="C3:E3"/>
    <mergeCell ref="F3:H3"/>
    <mergeCell ref="A3:A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UMUR</vt:lpstr>
      <vt:lpstr>IJAZAH</vt:lpstr>
      <vt:lpstr>GOLONGAN</vt:lpstr>
      <vt:lpstr>MASA KERJA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diskominfo pyk</cp:lastModifiedBy>
  <dcterms:created xsi:type="dcterms:W3CDTF">2024-11-01T03:14:00Z</dcterms:created>
  <dcterms:modified xsi:type="dcterms:W3CDTF">2025-09-09T08:24:07Z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071A2B41E4BB463B977135DAF43FCA5E_13</vt:lpwstr>
  </property>
  <property fmtid="{D5CDD505-2E9C-101B-9397-08002B2CF9AE}" pid="3" name="KSOProductBuildVer">
    <vt:lpwstr>1033-12.2.0.22549</vt:lpwstr>
  </property>
</Properties>
</file>